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o-bp-fp1.mo.k12itc.us\000094466\Documents\"/>
    </mc:Choice>
  </mc:AlternateContent>
  <xr:revisionPtr revIDLastSave="0" documentId="8_{7490D259-A905-45E6-B536-65EFE97A2274}" xr6:coauthVersionLast="36" xr6:coauthVersionMax="36" xr10:uidLastSave="{00000000-0000-0000-0000-000000000000}"/>
  <bookViews>
    <workbookView xWindow="0" yWindow="0" windowWidth="23040" windowHeight="8940" xr2:uid="{03B33743-BD96-4BD8-AF3E-23C8CD6A82BF}"/>
  </bookViews>
  <sheets>
    <sheet name="2025-26 Budget" sheetId="1" r:id="rId1"/>
    <sheet name="Contracted Services" sheetId="3" r:id="rId2"/>
  </sheets>
  <definedNames>
    <definedName name="_xlnm.Print_Area" localSheetId="0">'2025-26 Budget'!$A$7:$H$64</definedName>
    <definedName name="_xlnm.Print_Titles" localSheetId="0">'2025-26 Budget'!$1:$6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3" l="1"/>
  <c r="D19" i="3"/>
  <c r="D20" i="3" l="1"/>
  <c r="H62" i="1"/>
  <c r="H28" i="1"/>
  <c r="H64" i="1" l="1"/>
</calcChain>
</file>

<file path=xl/sharedStrings.xml><?xml version="1.0" encoding="utf-8"?>
<sst xmlns="http://schemas.openxmlformats.org/spreadsheetml/2006/main" count="94" uniqueCount="89">
  <si>
    <t>FY 24-25</t>
  </si>
  <si>
    <t>Budget</t>
  </si>
  <si>
    <t>Revenue</t>
  </si>
  <si>
    <t>State &amp; Federal Funding</t>
  </si>
  <si>
    <t>WADA</t>
  </si>
  <si>
    <t>Classroom Trust</t>
  </si>
  <si>
    <t>Charter School Prop C</t>
  </si>
  <si>
    <t>Charter School Title II.A</t>
  </si>
  <si>
    <t>Special Education IDEA</t>
  </si>
  <si>
    <t>Charter School Transportation</t>
  </si>
  <si>
    <t>Medicaid</t>
  </si>
  <si>
    <t>Other</t>
  </si>
  <si>
    <t>Local Government Funding</t>
  </si>
  <si>
    <t>County</t>
  </si>
  <si>
    <t>Grants and Contributions</t>
  </si>
  <si>
    <t>Foundation/Business</t>
  </si>
  <si>
    <t>United Way</t>
  </si>
  <si>
    <t>Individuals</t>
  </si>
  <si>
    <t>Investment Earnings</t>
  </si>
  <si>
    <t>Operating Expenses</t>
  </si>
  <si>
    <t>Salaries</t>
  </si>
  <si>
    <t>Employee Benefits</t>
  </si>
  <si>
    <t>Retirement</t>
  </si>
  <si>
    <t>Payroll Taxes</t>
  </si>
  <si>
    <t>Employee Insurance</t>
  </si>
  <si>
    <t>Work Comp/Unemployment</t>
  </si>
  <si>
    <t>Purchased Services</t>
  </si>
  <si>
    <t>Contracted Services</t>
  </si>
  <si>
    <t>Accounting &amp; Audit Services</t>
  </si>
  <si>
    <t>Legal Services</t>
  </si>
  <si>
    <t>Tuition Reimb/Professional Dev</t>
  </si>
  <si>
    <t>Outsourced Special Education</t>
  </si>
  <si>
    <t>Education Technology/Curriculum</t>
  </si>
  <si>
    <t>Dues and Memberships</t>
  </si>
  <si>
    <t>Communication</t>
  </si>
  <si>
    <t>Advertising</t>
  </si>
  <si>
    <t>Special Events</t>
  </si>
  <si>
    <t>Student Transportation</t>
  </si>
  <si>
    <t>Food Services</t>
  </si>
  <si>
    <t>Operational/Property Services</t>
  </si>
  <si>
    <t>Building Rent</t>
  </si>
  <si>
    <t>Liability &amp; Property Insurance</t>
  </si>
  <si>
    <t>Utilities - Admin Building</t>
  </si>
  <si>
    <t>Other Operating Expenses</t>
  </si>
  <si>
    <t>Travel/Food</t>
  </si>
  <si>
    <t>Student/Parent Activities</t>
  </si>
  <si>
    <t>Supplies &amp; Materials</t>
  </si>
  <si>
    <t>Supplies</t>
  </si>
  <si>
    <t>Building Supplies</t>
  </si>
  <si>
    <t>Technology</t>
  </si>
  <si>
    <t xml:space="preserve"> </t>
  </si>
  <si>
    <t>Total Expenses</t>
  </si>
  <si>
    <t>Revenue Over/(Under) Expenses - Operations</t>
  </si>
  <si>
    <t>Total Revenue</t>
  </si>
  <si>
    <t xml:space="preserve">PETERSEN , AMY </t>
  </si>
  <si>
    <t>HOOT READING INC</t>
  </si>
  <si>
    <t>DANA COLEMAN CONSULTING</t>
  </si>
  <si>
    <t>Liabrarian - Contracted</t>
  </si>
  <si>
    <t>EDUCATION BUSINESS SOLUTIONS INC</t>
  </si>
  <si>
    <t>EDOps (Data Analysis)</t>
  </si>
  <si>
    <t>MENLO, INC</t>
  </si>
  <si>
    <t>IT / Network Support</t>
  </si>
  <si>
    <t>ASSEL CONSULTING, LLC</t>
  </si>
  <si>
    <t>Grant Writing</t>
  </si>
  <si>
    <t>TEACH FOR AMERICA KANSAS CITY</t>
  </si>
  <si>
    <t>SOFTWARE UNLIMITED, INC.</t>
  </si>
  <si>
    <t>Accounting Software License</t>
  </si>
  <si>
    <t>MISSOURI SCHOOL BOARD ASSOCIATION</t>
  </si>
  <si>
    <t>Medicaid Claims</t>
  </si>
  <si>
    <t>FOUR CORNERS MAINTENANCE</t>
  </si>
  <si>
    <t>Custodial Services</t>
  </si>
  <si>
    <t>KONICA MINOLTA PREMIER FINANCE</t>
  </si>
  <si>
    <t>Copier Lease</t>
  </si>
  <si>
    <t>Emmanuel</t>
  </si>
  <si>
    <t>Preschool Provider</t>
  </si>
  <si>
    <t>On-line Reading Tutors - Hoot</t>
  </si>
  <si>
    <t>Math Consultant - Coleman</t>
  </si>
  <si>
    <t>Staff and Community Events</t>
  </si>
  <si>
    <t>Specials Contractors</t>
  </si>
  <si>
    <t>Teach for America</t>
  </si>
  <si>
    <t>Other / Miscellaneous</t>
  </si>
  <si>
    <t>Special Education Administration</t>
  </si>
  <si>
    <t>Tuition - Outside providers</t>
  </si>
  <si>
    <t>Speech and Occupatonal Therapy</t>
  </si>
  <si>
    <t xml:space="preserve">  Total</t>
  </si>
  <si>
    <t>Charter School Title I.A and II.A</t>
  </si>
  <si>
    <t>Charter School Food Service</t>
  </si>
  <si>
    <t>Genesis School Operating Budget | 2025-26 | Draft-April 10, 2025</t>
  </si>
  <si>
    <t>Genesis School | Contracted Services | 2025-26 | April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</si>
</sst>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5">
    <xf numFmtId="0" fontId="0" fillId="0" borderId="0" xfId="0"/>
    <xf numFmtId="41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41" fontId="1" fillId="0" borderId="1" xfId="0" applyNumberFormat="1" applyFont="1" applyBorder="1"/>
    <xf numFmtId="41" fontId="0" fillId="0" borderId="1" xfId="0" applyNumberFormat="1" applyBorder="1"/>
    <xf numFmtId="41" fontId="1" fillId="0" borderId="2" xfId="0" applyNumberFormat="1" applyFont="1" applyBorder="1"/>
    <xf numFmtId="49" fontId="4" fillId="0" borderId="0" xfId="2" applyNumberFormat="1" applyFont="1" applyAlignment="1">
      <alignment horizontal="left" vertical="top"/>
    </xf>
    <xf numFmtId="0" fontId="2" fillId="0" borderId="0" xfId="2" applyFont="1"/>
    <xf numFmtId="49" fontId="5" fillId="0" borderId="0" xfId="2" applyNumberFormat="1" applyFont="1" applyAlignment="1">
      <alignment horizontal="left" vertical="top"/>
    </xf>
    <xf numFmtId="42" fontId="2" fillId="0" borderId="0" xfId="2" applyNumberFormat="1" applyFont="1"/>
    <xf numFmtId="43" fontId="0" fillId="0" borderId="0" xfId="0" applyNumberFormat="1"/>
    <xf numFmtId="42" fontId="3" fillId="0" borderId="1" xfId="2" applyNumberFormat="1" applyFont="1" applyBorder="1"/>
    <xf numFmtId="43" fontId="1" fillId="0" borderId="1" xfId="0" applyNumberFormat="1" applyFont="1" applyBorder="1"/>
    <xf numFmtId="0" fontId="3" fillId="0" borderId="0" xfId="2" applyFont="1"/>
  </cellXfs>
  <cellStyles count="3">
    <cellStyle name="Normal" xfId="0" builtinId="0"/>
    <cellStyle name="Normal 2" xfId="2" xr:uid="{F2200CF7-9CEE-4E30-AB29-921A6726F499}"/>
    <cellStyle name="Normal 4" xfId="1" xr:uid="{2B311C98-D7D7-4A58-9381-4920AF4FBB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017D2-D9B3-4533-87D6-9E04D901B1BB}">
  <dimension ref="A1:H65"/>
  <sheetViews>
    <sheetView tabSelected="1" topLeftCell="A38" zoomScaleNormal="100" workbookViewId="0">
      <selection activeCell="O52" sqref="O52"/>
    </sheetView>
  </sheetViews>
  <sheetFormatPr defaultRowHeight="14.4" x14ac:dyDescent="0.3"/>
  <cols>
    <col min="1" max="1" width="3.33203125" style="2" customWidth="1"/>
    <col min="2" max="2" width="2.88671875" customWidth="1"/>
    <col min="3" max="4" width="4.6640625" customWidth="1"/>
    <col min="5" max="5" width="20.88671875" customWidth="1"/>
    <col min="6" max="7" width="3.44140625" customWidth="1"/>
    <col min="8" max="8" width="12.6640625" customWidth="1"/>
    <col min="10" max="10" width="14.33203125" customWidth="1"/>
  </cols>
  <sheetData>
    <row r="1" spans="1:8" x14ac:dyDescent="0.3">
      <c r="A1" s="2" t="s">
        <v>87</v>
      </c>
    </row>
    <row r="3" spans="1:8" x14ac:dyDescent="0.3">
      <c r="H3" s="3" t="s">
        <v>0</v>
      </c>
    </row>
    <row r="4" spans="1:8" x14ac:dyDescent="0.3">
      <c r="H4" s="3"/>
    </row>
    <row r="5" spans="1:8" x14ac:dyDescent="0.3">
      <c r="H5" s="3" t="s">
        <v>1</v>
      </c>
    </row>
    <row r="7" spans="1:8" x14ac:dyDescent="0.3">
      <c r="A7" s="2" t="s">
        <v>2</v>
      </c>
      <c r="H7" s="1"/>
    </row>
    <row r="8" spans="1:8" x14ac:dyDescent="0.3">
      <c r="B8" t="s">
        <v>3</v>
      </c>
      <c r="H8" s="1"/>
    </row>
    <row r="9" spans="1:8" x14ac:dyDescent="0.3">
      <c r="C9" t="s">
        <v>4</v>
      </c>
      <c r="H9" s="1">
        <v>2697121</v>
      </c>
    </row>
    <row r="10" spans="1:8" x14ac:dyDescent="0.3">
      <c r="C10" t="s">
        <v>5</v>
      </c>
      <c r="H10" s="1">
        <v>106652</v>
      </c>
    </row>
    <row r="11" spans="1:8" x14ac:dyDescent="0.3">
      <c r="C11" t="s">
        <v>6</v>
      </c>
      <c r="H11" s="1">
        <v>350000</v>
      </c>
    </row>
    <row r="12" spans="1:8" x14ac:dyDescent="0.3">
      <c r="C12" t="s">
        <v>85</v>
      </c>
      <c r="H12" s="1">
        <v>186959</v>
      </c>
    </row>
    <row r="13" spans="1:8" x14ac:dyDescent="0.3">
      <c r="C13" t="s">
        <v>7</v>
      </c>
      <c r="H13" s="1"/>
    </row>
    <row r="14" spans="1:8" x14ac:dyDescent="0.3">
      <c r="C14" t="s">
        <v>8</v>
      </c>
      <c r="H14" s="1">
        <v>58056</v>
      </c>
    </row>
    <row r="15" spans="1:8" x14ac:dyDescent="0.3">
      <c r="C15" t="s">
        <v>86</v>
      </c>
      <c r="H15" s="1">
        <v>175000</v>
      </c>
    </row>
    <row r="16" spans="1:8" x14ac:dyDescent="0.3">
      <c r="C16" t="s">
        <v>9</v>
      </c>
      <c r="H16" s="1">
        <v>100000</v>
      </c>
    </row>
    <row r="17" spans="1:8" x14ac:dyDescent="0.3">
      <c r="C17" t="s">
        <v>10</v>
      </c>
      <c r="H17" s="1">
        <v>30000</v>
      </c>
    </row>
    <row r="18" spans="1:8" x14ac:dyDescent="0.3">
      <c r="C18" t="s">
        <v>11</v>
      </c>
      <c r="H18" s="1"/>
    </row>
    <row r="19" spans="1:8" x14ac:dyDescent="0.3">
      <c r="B19" t="s">
        <v>12</v>
      </c>
      <c r="H19" s="1"/>
    </row>
    <row r="20" spans="1:8" x14ac:dyDescent="0.3">
      <c r="C20" t="s">
        <v>13</v>
      </c>
      <c r="H20" s="1">
        <v>100000</v>
      </c>
    </row>
    <row r="21" spans="1:8" x14ac:dyDescent="0.3">
      <c r="B21" t="s">
        <v>14</v>
      </c>
      <c r="H21" s="1"/>
    </row>
    <row r="22" spans="1:8" x14ac:dyDescent="0.3">
      <c r="C22" t="s">
        <v>15</v>
      </c>
      <c r="H22" s="1">
        <v>10000</v>
      </c>
    </row>
    <row r="23" spans="1:8" x14ac:dyDescent="0.3">
      <c r="C23" t="s">
        <v>16</v>
      </c>
      <c r="H23" s="1">
        <v>25000</v>
      </c>
    </row>
    <row r="24" spans="1:8" x14ac:dyDescent="0.3">
      <c r="C24" t="s">
        <v>17</v>
      </c>
      <c r="H24" s="1">
        <v>1000</v>
      </c>
    </row>
    <row r="25" spans="1:8" x14ac:dyDescent="0.3">
      <c r="B25" t="s">
        <v>11</v>
      </c>
      <c r="H25" s="1"/>
    </row>
    <row r="26" spans="1:8" x14ac:dyDescent="0.3">
      <c r="C26" t="s">
        <v>18</v>
      </c>
      <c r="H26" s="1">
        <v>60000</v>
      </c>
    </row>
    <row r="27" spans="1:8" x14ac:dyDescent="0.3">
      <c r="H27" s="1"/>
    </row>
    <row r="28" spans="1:8" s="2" customFormat="1" x14ac:dyDescent="0.3">
      <c r="C28" s="2" t="s">
        <v>53</v>
      </c>
      <c r="H28" s="4">
        <f>SUM(H9:H26)</f>
        <v>3899788</v>
      </c>
    </row>
    <row r="29" spans="1:8" x14ac:dyDescent="0.3">
      <c r="H29" s="1"/>
    </row>
    <row r="30" spans="1:8" x14ac:dyDescent="0.3">
      <c r="A30" s="2" t="s">
        <v>19</v>
      </c>
      <c r="H30" s="1"/>
    </row>
    <row r="31" spans="1:8" x14ac:dyDescent="0.3">
      <c r="B31" t="s">
        <v>20</v>
      </c>
      <c r="H31" s="1">
        <v>1895355</v>
      </c>
    </row>
    <row r="32" spans="1:8" x14ac:dyDescent="0.3">
      <c r="B32" t="s">
        <v>21</v>
      </c>
      <c r="H32" s="1"/>
    </row>
    <row r="33" spans="2:8" x14ac:dyDescent="0.3">
      <c r="C33" t="s">
        <v>22</v>
      </c>
      <c r="H33" s="1">
        <v>222158</v>
      </c>
    </row>
    <row r="34" spans="2:8" x14ac:dyDescent="0.3">
      <c r="C34" t="s">
        <v>23</v>
      </c>
      <c r="H34" s="1">
        <v>142853</v>
      </c>
    </row>
    <row r="35" spans="2:8" x14ac:dyDescent="0.3">
      <c r="C35" t="s">
        <v>24</v>
      </c>
      <c r="H35" s="1">
        <v>325000</v>
      </c>
    </row>
    <row r="36" spans="2:8" x14ac:dyDescent="0.3">
      <c r="C36" t="s">
        <v>25</v>
      </c>
      <c r="H36" s="1">
        <v>26000</v>
      </c>
    </row>
    <row r="37" spans="2:8" x14ac:dyDescent="0.3">
      <c r="B37" t="s">
        <v>26</v>
      </c>
      <c r="H37" s="1"/>
    </row>
    <row r="38" spans="2:8" x14ac:dyDescent="0.3">
      <c r="C38" t="s">
        <v>27</v>
      </c>
      <c r="H38" s="1">
        <v>407160</v>
      </c>
    </row>
    <row r="39" spans="2:8" x14ac:dyDescent="0.3">
      <c r="C39" t="s">
        <v>28</v>
      </c>
      <c r="H39" s="1">
        <v>50000</v>
      </c>
    </row>
    <row r="40" spans="2:8" x14ac:dyDescent="0.3">
      <c r="C40" t="s">
        <v>29</v>
      </c>
      <c r="H40" s="1">
        <v>50000</v>
      </c>
    </row>
    <row r="41" spans="2:8" x14ac:dyDescent="0.3">
      <c r="C41" t="s">
        <v>30</v>
      </c>
      <c r="H41" s="1">
        <v>60000</v>
      </c>
    </row>
    <row r="42" spans="2:8" x14ac:dyDescent="0.3">
      <c r="C42" t="s">
        <v>31</v>
      </c>
      <c r="H42" s="1">
        <v>379140</v>
      </c>
    </row>
    <row r="43" spans="2:8" x14ac:dyDescent="0.3">
      <c r="C43" t="s">
        <v>32</v>
      </c>
      <c r="H43" s="1">
        <v>43850</v>
      </c>
    </row>
    <row r="44" spans="2:8" x14ac:dyDescent="0.3">
      <c r="C44" t="s">
        <v>33</v>
      </c>
      <c r="H44" s="1">
        <v>3190</v>
      </c>
    </row>
    <row r="45" spans="2:8" x14ac:dyDescent="0.3">
      <c r="C45" t="s">
        <v>34</v>
      </c>
      <c r="H45" s="1">
        <v>14150</v>
      </c>
    </row>
    <row r="46" spans="2:8" x14ac:dyDescent="0.3">
      <c r="C46" t="s">
        <v>35</v>
      </c>
      <c r="H46" s="1">
        <v>5100</v>
      </c>
    </row>
    <row r="47" spans="2:8" x14ac:dyDescent="0.3">
      <c r="C47" t="s">
        <v>36</v>
      </c>
      <c r="H47" s="1"/>
    </row>
    <row r="48" spans="2:8" x14ac:dyDescent="0.3">
      <c r="C48" t="s">
        <v>37</v>
      </c>
      <c r="H48" s="1">
        <v>238000</v>
      </c>
    </row>
    <row r="49" spans="1:8" x14ac:dyDescent="0.3">
      <c r="C49" t="s">
        <v>38</v>
      </c>
      <c r="H49" s="1">
        <v>175000</v>
      </c>
    </row>
    <row r="50" spans="1:8" x14ac:dyDescent="0.3">
      <c r="B50" t="s">
        <v>39</v>
      </c>
      <c r="H50" s="1"/>
    </row>
    <row r="51" spans="1:8" x14ac:dyDescent="0.3">
      <c r="C51" t="s">
        <v>40</v>
      </c>
      <c r="H51" s="1">
        <v>252000</v>
      </c>
    </row>
    <row r="52" spans="1:8" x14ac:dyDescent="0.3">
      <c r="C52" t="s">
        <v>41</v>
      </c>
      <c r="H52" s="1">
        <v>39000</v>
      </c>
    </row>
    <row r="53" spans="1:8" x14ac:dyDescent="0.3">
      <c r="C53" t="s">
        <v>42</v>
      </c>
      <c r="H53" s="1">
        <v>7800</v>
      </c>
    </row>
    <row r="54" spans="1:8" x14ac:dyDescent="0.3">
      <c r="B54" t="s">
        <v>43</v>
      </c>
      <c r="H54" s="1"/>
    </row>
    <row r="55" spans="1:8" x14ac:dyDescent="0.3">
      <c r="C55" t="s">
        <v>44</v>
      </c>
      <c r="H55" s="1">
        <v>2000</v>
      </c>
    </row>
    <row r="56" spans="1:8" x14ac:dyDescent="0.3">
      <c r="C56" t="s">
        <v>45</v>
      </c>
      <c r="H56" s="1">
        <v>21750</v>
      </c>
    </row>
    <row r="57" spans="1:8" x14ac:dyDescent="0.3">
      <c r="B57" t="s">
        <v>46</v>
      </c>
      <c r="H57" s="1"/>
    </row>
    <row r="58" spans="1:8" x14ac:dyDescent="0.3">
      <c r="C58" t="s">
        <v>47</v>
      </c>
      <c r="H58" s="1">
        <v>62800</v>
      </c>
    </row>
    <row r="59" spans="1:8" x14ac:dyDescent="0.3">
      <c r="C59" t="s">
        <v>48</v>
      </c>
      <c r="H59" s="1">
        <v>1600</v>
      </c>
    </row>
    <row r="60" spans="1:8" x14ac:dyDescent="0.3">
      <c r="C60" t="s">
        <v>49</v>
      </c>
      <c r="H60" s="1">
        <v>38100</v>
      </c>
    </row>
    <row r="61" spans="1:8" x14ac:dyDescent="0.3">
      <c r="B61" t="s">
        <v>50</v>
      </c>
      <c r="H61" s="1"/>
    </row>
    <row r="62" spans="1:8" x14ac:dyDescent="0.3">
      <c r="C62" t="s">
        <v>51</v>
      </c>
      <c r="H62" s="5">
        <f>SUM(H31:H60)</f>
        <v>4462006</v>
      </c>
    </row>
    <row r="63" spans="1:8" x14ac:dyDescent="0.3">
      <c r="H63" s="1"/>
    </row>
    <row r="64" spans="1:8" ht="15" thickBot="1" x14ac:dyDescent="0.35">
      <c r="A64" s="2" t="s">
        <v>52</v>
      </c>
      <c r="H64" s="6">
        <f>+H28-H62</f>
        <v>-562218</v>
      </c>
    </row>
    <row r="65" ht="15" thickTop="1" x14ac:dyDescent="0.3"/>
  </sheetData>
  <printOptions horizontalCentered="1"/>
  <pageMargins left="0.45" right="0.45" top="0.5" bottom="0.5" header="0.3" footer="0.3"/>
  <pageSetup orientation="portrait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F21E3-6630-42A3-B8E5-60D7ADA3067B}">
  <dimension ref="A1:D26"/>
  <sheetViews>
    <sheetView topLeftCell="B1" workbookViewId="0">
      <selection activeCell="L12" sqref="L12"/>
    </sheetView>
  </sheetViews>
  <sheetFormatPr defaultRowHeight="14.4" x14ac:dyDescent="0.3"/>
  <cols>
    <col min="1" max="1" width="40.109375" hidden="1" customWidth="1"/>
    <col min="2" max="2" width="5.6640625" style="2" customWidth="1"/>
    <col min="3" max="3" width="31.44140625" customWidth="1"/>
    <col min="4" max="4" width="11.5546875" bestFit="1" customWidth="1"/>
  </cols>
  <sheetData>
    <row r="1" spans="1:4" x14ac:dyDescent="0.3">
      <c r="B1" s="2" t="s">
        <v>88</v>
      </c>
    </row>
    <row r="4" spans="1:4" x14ac:dyDescent="0.3">
      <c r="B4" s="2" t="s">
        <v>27</v>
      </c>
    </row>
    <row r="5" spans="1:4" x14ac:dyDescent="0.3">
      <c r="A5" s="7" t="s">
        <v>60</v>
      </c>
      <c r="B5" s="7"/>
      <c r="C5" s="8" t="s">
        <v>61</v>
      </c>
      <c r="D5" s="10">
        <v>60000</v>
      </c>
    </row>
    <row r="6" spans="1:4" x14ac:dyDescent="0.3">
      <c r="A6" s="7" t="s">
        <v>73</v>
      </c>
      <c r="B6" s="7"/>
      <c r="C6" s="8" t="s">
        <v>74</v>
      </c>
      <c r="D6" s="10">
        <v>100000</v>
      </c>
    </row>
    <row r="7" spans="1:4" x14ac:dyDescent="0.3">
      <c r="A7" s="7" t="s">
        <v>55</v>
      </c>
      <c r="B7" s="7"/>
      <c r="C7" s="8" t="s">
        <v>75</v>
      </c>
      <c r="D7" s="10">
        <v>58000</v>
      </c>
    </row>
    <row r="8" spans="1:4" x14ac:dyDescent="0.3">
      <c r="A8" s="7" t="s">
        <v>71</v>
      </c>
      <c r="B8" s="7"/>
      <c r="C8" s="8" t="s">
        <v>72</v>
      </c>
      <c r="D8" s="10">
        <v>27600</v>
      </c>
    </row>
    <row r="9" spans="1:4" x14ac:dyDescent="0.3">
      <c r="A9" s="7" t="s">
        <v>56</v>
      </c>
      <c r="B9" s="7"/>
      <c r="C9" s="8" t="s">
        <v>76</v>
      </c>
      <c r="D9" s="10">
        <v>25000</v>
      </c>
    </row>
    <row r="10" spans="1:4" x14ac:dyDescent="0.3">
      <c r="A10" s="7"/>
      <c r="B10" s="7"/>
      <c r="C10" s="8" t="s">
        <v>77</v>
      </c>
      <c r="D10" s="10">
        <v>25000</v>
      </c>
    </row>
    <row r="11" spans="1:4" x14ac:dyDescent="0.3">
      <c r="A11" s="7" t="s">
        <v>58</v>
      </c>
      <c r="B11" s="7"/>
      <c r="C11" s="8" t="s">
        <v>59</v>
      </c>
      <c r="D11" s="10">
        <v>15000</v>
      </c>
    </row>
    <row r="12" spans="1:4" x14ac:dyDescent="0.3">
      <c r="A12" s="7" t="s">
        <v>69</v>
      </c>
      <c r="B12" s="7"/>
      <c r="C12" s="8" t="s">
        <v>70</v>
      </c>
      <c r="D12" s="10">
        <v>14670</v>
      </c>
    </row>
    <row r="13" spans="1:4" x14ac:dyDescent="0.3">
      <c r="A13" s="7" t="s">
        <v>54</v>
      </c>
      <c r="B13" s="7"/>
      <c r="C13" s="9" t="s">
        <v>78</v>
      </c>
      <c r="D13" s="10">
        <v>36000</v>
      </c>
    </row>
    <row r="14" spans="1:4" x14ac:dyDescent="0.3">
      <c r="A14" s="7" t="s">
        <v>54</v>
      </c>
      <c r="B14" s="7"/>
      <c r="C14" s="9" t="s">
        <v>57</v>
      </c>
      <c r="D14" s="10">
        <v>7560</v>
      </c>
    </row>
    <row r="15" spans="1:4" x14ac:dyDescent="0.3">
      <c r="A15" s="7" t="s">
        <v>65</v>
      </c>
      <c r="B15" s="7"/>
      <c r="C15" s="9" t="s">
        <v>66</v>
      </c>
      <c r="D15" s="10">
        <v>5700</v>
      </c>
    </row>
    <row r="16" spans="1:4" x14ac:dyDescent="0.3">
      <c r="A16" s="7" t="s">
        <v>62</v>
      </c>
      <c r="B16" s="7"/>
      <c r="C16" s="8" t="s">
        <v>63</v>
      </c>
      <c r="D16" s="10">
        <v>5000</v>
      </c>
    </row>
    <row r="17" spans="1:4" x14ac:dyDescent="0.3">
      <c r="A17" s="7" t="s">
        <v>64</v>
      </c>
      <c r="B17" s="7"/>
      <c r="C17" s="9" t="s">
        <v>79</v>
      </c>
      <c r="D17" s="10">
        <v>0</v>
      </c>
    </row>
    <row r="18" spans="1:4" x14ac:dyDescent="0.3">
      <c r="A18" s="7" t="s">
        <v>67</v>
      </c>
      <c r="B18" s="7"/>
      <c r="C18" s="8" t="s">
        <v>68</v>
      </c>
      <c r="D18" s="10">
        <v>5000</v>
      </c>
    </row>
    <row r="19" spans="1:4" x14ac:dyDescent="0.3">
      <c r="A19" s="7"/>
      <c r="B19" s="7"/>
      <c r="C19" s="8" t="s">
        <v>80</v>
      </c>
      <c r="D19" s="10">
        <f>8015+26830</f>
        <v>34845</v>
      </c>
    </row>
    <row r="20" spans="1:4" x14ac:dyDescent="0.3">
      <c r="A20" s="7"/>
      <c r="B20" s="7"/>
      <c r="C20" s="14" t="s">
        <v>84</v>
      </c>
      <c r="D20" s="12">
        <f>SUM(D5:D19)</f>
        <v>419375</v>
      </c>
    </row>
    <row r="22" spans="1:4" x14ac:dyDescent="0.3">
      <c r="B22" s="2" t="s">
        <v>31</v>
      </c>
    </row>
    <row r="23" spans="1:4" x14ac:dyDescent="0.3">
      <c r="C23" t="s">
        <v>81</v>
      </c>
      <c r="D23" s="11">
        <v>280800</v>
      </c>
    </row>
    <row r="24" spans="1:4" x14ac:dyDescent="0.3">
      <c r="C24" t="s">
        <v>82</v>
      </c>
      <c r="D24" s="11">
        <v>64000</v>
      </c>
    </row>
    <row r="25" spans="1:4" x14ac:dyDescent="0.3">
      <c r="C25" t="s">
        <v>83</v>
      </c>
      <c r="D25" s="11">
        <v>0</v>
      </c>
    </row>
    <row r="26" spans="1:4" x14ac:dyDescent="0.3">
      <c r="C26" s="2" t="s">
        <v>84</v>
      </c>
      <c r="D26" s="13">
        <f>SUM(D23:D25)</f>
        <v>344800</v>
      </c>
    </row>
  </sheetData>
  <sortState ref="A5:D20">
    <sortCondition descending="1" ref="D5:D20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8e98ab2-253c-4147-b899-b1ede5a6211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C25A49B119C748A42576B998236CC6" ma:contentTypeVersion="9" ma:contentTypeDescription="Create a new document." ma:contentTypeScope="" ma:versionID="14d49c35ec6b5488677d1fa201e12c2f">
  <xsd:schema xmlns:xsd="http://www.w3.org/2001/XMLSchema" xmlns:xs="http://www.w3.org/2001/XMLSchema" xmlns:p="http://schemas.microsoft.com/office/2006/metadata/properties" xmlns:ns3="98e98ab2-253c-4147-b899-b1ede5a6211a" targetNamespace="http://schemas.microsoft.com/office/2006/metadata/properties" ma:root="true" ma:fieldsID="62bb31156a4a8c212d00aa33af56bf61" ns3:_="">
    <xsd:import namespace="98e98ab2-253c-4147-b899-b1ede5a6211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e98ab2-253c-4147-b899-b1ede5a62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5F9A03-A8F7-40E5-BB72-50D944D1A48D}">
  <ds:schemaRefs>
    <ds:schemaRef ds:uri="http://purl.org/dc/elements/1.1/"/>
    <ds:schemaRef ds:uri="http://www.w3.org/XML/1998/namespace"/>
    <ds:schemaRef ds:uri="http://purl.org/dc/dcmitype/"/>
    <ds:schemaRef ds:uri="98e98ab2-253c-4147-b899-b1ede5a6211a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1575F80-C7EB-4FCB-B60B-C3BAEE62AB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6B07C5-53B6-4BB6-9972-236EC746A6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e98ab2-253c-4147-b899-b1ede5a621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2025-26 Budget</vt:lpstr>
      <vt:lpstr>Contracted Services</vt:lpstr>
      <vt:lpstr>'2025-26 Budget'!Print_Area</vt:lpstr>
      <vt:lpstr>'2025-26 Budget'!Print_Titles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Dempsey</dc:creator>
  <cp:lastModifiedBy>Kevin Foster</cp:lastModifiedBy>
  <cp:lastPrinted>2024-04-05T17:13:44Z</cp:lastPrinted>
  <dcterms:created xsi:type="dcterms:W3CDTF">2024-04-04T18:12:53Z</dcterms:created>
  <dcterms:modified xsi:type="dcterms:W3CDTF">2025-06-16T15:33:44Z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0x010100E5C25A49B119C748A42576B998236CC6</vt:lpwstr>
  </property>
</Properties>
</file>